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45" windowWidth="20640" windowHeight="10035"/>
  </bookViews>
  <sheets>
    <sheet name="Plan1" sheetId="1" r:id="rId1"/>
    <sheet name="Plan2" sheetId="2" r:id="rId2"/>
    <sheet name="Plan3" sheetId="3" r:id="rId3"/>
  </sheets>
  <calcPr calcId="144525"/>
</workbook>
</file>

<file path=xl/calcChain.xml><?xml version="1.0" encoding="utf-8"?>
<calcChain xmlns="http://schemas.openxmlformats.org/spreadsheetml/2006/main">
  <c r="H17" i="1" l="1"/>
  <c r="H9" i="1"/>
  <c r="H8" i="1"/>
  <c r="C17" i="1"/>
  <c r="J17" i="1" l="1"/>
</calcChain>
</file>

<file path=xl/sharedStrings.xml><?xml version="1.0" encoding="utf-8"?>
<sst xmlns="http://schemas.openxmlformats.org/spreadsheetml/2006/main" count="29" uniqueCount="28">
  <si>
    <t>RECEITAS</t>
  </si>
  <si>
    <t>VALOR</t>
  </si>
  <si>
    <t>DESPESAS</t>
  </si>
  <si>
    <t>RESULTADO</t>
  </si>
  <si>
    <t>Contribuições de Servidores At. E Inat.</t>
  </si>
  <si>
    <t>R.A.F - Rendimentos</t>
  </si>
  <si>
    <t>Compensação Previdenciária</t>
  </si>
  <si>
    <t xml:space="preserve">Contribuição Patronal </t>
  </si>
  <si>
    <t>Amortização do Passivo Atuarial</t>
  </si>
  <si>
    <t xml:space="preserve">(REDUTORA) R.A.F - Rendimentos </t>
  </si>
  <si>
    <t>APOSENTADORIAS</t>
  </si>
  <si>
    <t>PENSÕES</t>
  </si>
  <si>
    <t>AUXÍLIO DOENÇA</t>
  </si>
  <si>
    <t>SALÁRIO MATERNIDADE</t>
  </si>
  <si>
    <t>TAXA ADMINISTRATIVA</t>
  </si>
  <si>
    <t>VENCIMENTOS E VANTAGENS  FIXAS</t>
  </si>
  <si>
    <t>DIÁRIAS</t>
  </si>
  <si>
    <t>MATERIAL DE CONSUMO</t>
  </si>
  <si>
    <t>PASSAGENS E DESP. DE LOCOMOÇÃO</t>
  </si>
  <si>
    <t>SERVIÇOS DE CONSULTORIA</t>
  </si>
  <si>
    <t>SERVIÇOS DE TERCEIROS</t>
  </si>
  <si>
    <t xml:space="preserve">EQUIPAMENTO E MAT. PERMANENTE </t>
  </si>
  <si>
    <t>RESTITUIÇÕES</t>
  </si>
  <si>
    <t>RESULTADO PREVIDENCIÁRIO 3º BIMENSTRE 2018</t>
  </si>
  <si>
    <t>TOTAL DE RECEITA</t>
  </si>
  <si>
    <t>TOTAL DESPESAS</t>
  </si>
  <si>
    <t xml:space="preserve">TOTAL </t>
  </si>
  <si>
    <t>SALARIO FAMILIA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</si>
</sst>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R$&quot;\ 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0" fillId="0" borderId="3" xfId="0" applyBorder="1"/>
    <xf numFmtId="164" fontId="0" fillId="0" borderId="1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right"/>
    </xf>
    <xf numFmtId="164" fontId="0" fillId="0" borderId="3" xfId="0" applyNumberFormat="1" applyBorder="1" applyAlignment="1">
      <alignment horizontal="right"/>
    </xf>
    <xf numFmtId="0" fontId="0" fillId="0" borderId="3" xfId="0" applyBorder="1" applyAlignment="1">
      <alignment horizontal="right"/>
    </xf>
    <xf numFmtId="164" fontId="0" fillId="0" borderId="6" xfId="0" applyNumberFormat="1" applyBorder="1" applyAlignment="1">
      <alignment horizontal="right"/>
    </xf>
    <xf numFmtId="164" fontId="0" fillId="0" borderId="7" xfId="0" applyNumberFormat="1" applyBorder="1" applyAlignment="1">
      <alignment horizontal="right"/>
    </xf>
    <xf numFmtId="164" fontId="1" fillId="0" borderId="6" xfId="0" applyNumberFormat="1" applyFont="1" applyBorder="1" applyAlignment="1">
      <alignment horizontal="right"/>
    </xf>
    <xf numFmtId="164" fontId="1" fillId="0" borderId="7" xfId="0" applyNumberFormat="1" applyFont="1" applyBorder="1" applyAlignment="1">
      <alignment horizontal="right"/>
    </xf>
    <xf numFmtId="0" fontId="0" fillId="0" borderId="1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0" fontId="1" fillId="0" borderId="6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0" fillId="0" borderId="6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7" xfId="0" applyBorder="1" applyAlignment="1">
      <alignment horizontal="center"/>
    </xf>
    <xf numFmtId="164" fontId="1" fillId="0" borderId="6" xfId="0" applyNumberFormat="1" applyFont="1" applyBorder="1" applyAlignment="1">
      <alignment horizontal="center"/>
    </xf>
    <xf numFmtId="164" fontId="1" fillId="0" borderId="4" xfId="0" applyNumberFormat="1" applyFont="1" applyBorder="1" applyAlignment="1">
      <alignment horizontal="center"/>
    </xf>
    <xf numFmtId="164" fontId="1" fillId="0" borderId="7" xfId="0" applyNumberFormat="1" applyFont="1" applyBorder="1" applyAlignment="1">
      <alignment horizontal="center"/>
    </xf>
    <xf numFmtId="164" fontId="0" fillId="0" borderId="6" xfId="0" applyNumberFormat="1" applyBorder="1" applyAlignment="1">
      <alignment horizontal="center"/>
    </xf>
    <xf numFmtId="164" fontId="0" fillId="0" borderId="4" xfId="0" applyNumberFormat="1" applyBorder="1" applyAlignment="1">
      <alignment horizontal="center"/>
    </xf>
    <xf numFmtId="164" fontId="0" fillId="0" borderId="7" xfId="0" applyNumberForma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Border="1" applyAlignment="1">
      <alignment horizontal="center"/>
    </xf>
    <xf numFmtId="164" fontId="0" fillId="0" borderId="2" xfId="0" applyNumberFormat="1" applyBorder="1" applyAlignment="1">
      <alignment horizontal="center"/>
    </xf>
    <xf numFmtId="164" fontId="0" fillId="0" borderId="3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"/>
  <sheetViews>
    <sheetView tabSelected="1" workbookViewId="0">
      <selection activeCell="O11" sqref="O11"/>
    </sheetView>
  </sheetViews>
  <sheetFormatPr defaultRowHeight="15" x14ac:dyDescent="0.25"/>
  <cols>
    <col min="2" max="2" width="25.7109375" customWidth="1"/>
    <col min="5" max="5" width="1.28515625" customWidth="1"/>
    <col min="7" max="7" width="23.42578125" customWidth="1"/>
    <col min="8" max="8" width="12.7109375" bestFit="1" customWidth="1"/>
  </cols>
  <sheetData>
    <row r="1" spans="1:11" x14ac:dyDescent="0.25">
      <c r="A1" s="29" t="s">
        <v>23</v>
      </c>
      <c r="B1" s="30"/>
      <c r="C1" s="30"/>
      <c r="D1" s="30"/>
      <c r="E1" s="30"/>
      <c r="F1" s="30"/>
      <c r="G1" s="30"/>
      <c r="H1" s="30"/>
      <c r="I1" s="30"/>
      <c r="J1" s="30"/>
      <c r="K1" s="30"/>
    </row>
    <row r="2" spans="1:11" x14ac:dyDescent="0.25">
      <c r="A2" s="6" t="s">
        <v>0</v>
      </c>
      <c r="B2" s="5"/>
      <c r="C2" s="6" t="s">
        <v>1</v>
      </c>
      <c r="D2" s="4"/>
      <c r="E2" s="5"/>
      <c r="F2" s="6" t="s">
        <v>2</v>
      </c>
      <c r="G2" s="5"/>
      <c r="H2" s="1" t="s">
        <v>1</v>
      </c>
      <c r="I2" s="2"/>
      <c r="J2" s="1" t="s">
        <v>3</v>
      </c>
      <c r="K2" s="2"/>
    </row>
    <row r="3" spans="1:11" x14ac:dyDescent="0.25">
      <c r="A3" s="16" t="s">
        <v>4</v>
      </c>
      <c r="B3" s="17"/>
      <c r="C3" s="26">
        <v>91446.18</v>
      </c>
      <c r="D3" s="27"/>
      <c r="E3" s="28"/>
      <c r="F3" s="16" t="s">
        <v>10</v>
      </c>
      <c r="G3" s="17"/>
      <c r="H3" s="10">
        <v>252801.48</v>
      </c>
      <c r="I3" s="11"/>
      <c r="J3" s="10"/>
      <c r="K3" s="11"/>
    </row>
    <row r="4" spans="1:11" x14ac:dyDescent="0.25">
      <c r="A4" s="16" t="s">
        <v>5</v>
      </c>
      <c r="B4" s="17"/>
      <c r="C4" s="26">
        <v>52200.77</v>
      </c>
      <c r="D4" s="27"/>
      <c r="E4" s="28"/>
      <c r="F4" s="16" t="s">
        <v>11</v>
      </c>
      <c r="G4" s="17"/>
      <c r="H4" s="10">
        <v>30953.3</v>
      </c>
      <c r="I4" s="11"/>
      <c r="J4" s="10"/>
      <c r="K4" s="11"/>
    </row>
    <row r="5" spans="1:11" x14ac:dyDescent="0.25">
      <c r="A5" s="16" t="s">
        <v>6</v>
      </c>
      <c r="B5" s="17"/>
      <c r="C5" s="26">
        <v>0</v>
      </c>
      <c r="D5" s="27"/>
      <c r="E5" s="28"/>
      <c r="F5" s="16" t="s">
        <v>12</v>
      </c>
      <c r="G5" s="17"/>
      <c r="H5" s="10">
        <v>0</v>
      </c>
      <c r="I5" s="11"/>
      <c r="J5" s="10"/>
      <c r="K5" s="11"/>
    </row>
    <row r="6" spans="1:11" x14ac:dyDescent="0.25">
      <c r="A6" s="16" t="s">
        <v>7</v>
      </c>
      <c r="B6" s="17"/>
      <c r="C6" s="26">
        <v>100775</v>
      </c>
      <c r="D6" s="27"/>
      <c r="E6" s="28"/>
      <c r="F6" s="16" t="s">
        <v>13</v>
      </c>
      <c r="G6" s="17"/>
      <c r="H6" s="10">
        <v>8878.59</v>
      </c>
      <c r="I6" s="11"/>
      <c r="J6" s="10"/>
      <c r="K6" s="11"/>
    </row>
    <row r="7" spans="1:11" x14ac:dyDescent="0.25">
      <c r="A7" s="14" t="s">
        <v>22</v>
      </c>
      <c r="B7" s="15"/>
      <c r="C7" s="3"/>
      <c r="D7" s="31"/>
      <c r="E7" s="32"/>
      <c r="F7" s="16" t="s">
        <v>27</v>
      </c>
      <c r="G7" s="17"/>
      <c r="H7" s="10">
        <v>919.59</v>
      </c>
      <c r="I7" s="11"/>
      <c r="J7" s="7"/>
      <c r="K7" s="8"/>
    </row>
    <row r="8" spans="1:11" x14ac:dyDescent="0.25">
      <c r="A8" s="16" t="s">
        <v>8</v>
      </c>
      <c r="B8" s="17"/>
      <c r="C8" s="26">
        <v>127768.74</v>
      </c>
      <c r="D8" s="27"/>
      <c r="E8" s="28"/>
      <c r="F8" s="18" t="s">
        <v>26</v>
      </c>
      <c r="G8" s="19"/>
      <c r="H8" s="12">
        <f>SUM(H3:H7)</f>
        <v>293552.96000000008</v>
      </c>
      <c r="I8" s="13"/>
      <c r="J8" s="12"/>
      <c r="K8" s="13"/>
    </row>
    <row r="9" spans="1:11" x14ac:dyDescent="0.25">
      <c r="A9" s="16" t="s">
        <v>9</v>
      </c>
      <c r="B9" s="17"/>
      <c r="C9" s="23">
        <v>-150810.95000000001</v>
      </c>
      <c r="D9" s="24"/>
      <c r="E9" s="25"/>
      <c r="F9" s="18" t="s">
        <v>14</v>
      </c>
      <c r="G9" s="19"/>
      <c r="H9" s="12">
        <f>H10+H11+H12+H13+H14+H15+H16</f>
        <v>12549.93</v>
      </c>
      <c r="I9" s="13"/>
      <c r="J9" s="12"/>
      <c r="K9" s="13"/>
    </row>
    <row r="10" spans="1:11" x14ac:dyDescent="0.25">
      <c r="A10" s="20"/>
      <c r="B10" s="22"/>
      <c r="C10" s="6"/>
      <c r="D10" s="4"/>
      <c r="E10" s="5"/>
      <c r="F10" s="16" t="s">
        <v>15</v>
      </c>
      <c r="G10" s="17"/>
      <c r="H10" s="10">
        <v>1873.87</v>
      </c>
      <c r="I10" s="11"/>
      <c r="J10" s="10"/>
      <c r="K10" s="11"/>
    </row>
    <row r="11" spans="1:11" x14ac:dyDescent="0.25">
      <c r="A11" s="20"/>
      <c r="B11" s="22"/>
      <c r="C11" s="20"/>
      <c r="D11" s="21"/>
      <c r="E11" s="22"/>
      <c r="F11" s="16" t="s">
        <v>16</v>
      </c>
      <c r="G11" s="17"/>
      <c r="H11" s="10">
        <v>6381.8</v>
      </c>
      <c r="I11" s="11"/>
      <c r="J11" s="10"/>
      <c r="K11" s="11"/>
    </row>
    <row r="12" spans="1:11" x14ac:dyDescent="0.25">
      <c r="A12" s="20"/>
      <c r="B12" s="22"/>
      <c r="C12" s="20"/>
      <c r="D12" s="21"/>
      <c r="E12" s="22"/>
      <c r="F12" s="16" t="s">
        <v>17</v>
      </c>
      <c r="G12" s="17"/>
      <c r="H12" s="10">
        <v>0</v>
      </c>
      <c r="I12" s="11"/>
      <c r="J12" s="10"/>
      <c r="K12" s="11"/>
    </row>
    <row r="13" spans="1:11" x14ac:dyDescent="0.25">
      <c r="A13" s="20"/>
      <c r="B13" s="22"/>
      <c r="C13" s="20"/>
      <c r="D13" s="21"/>
      <c r="E13" s="22"/>
      <c r="F13" s="16" t="s">
        <v>18</v>
      </c>
      <c r="G13" s="17"/>
      <c r="H13" s="10">
        <v>2000</v>
      </c>
      <c r="I13" s="11"/>
      <c r="J13" s="10"/>
      <c r="K13" s="11"/>
    </row>
    <row r="14" spans="1:11" x14ac:dyDescent="0.25">
      <c r="A14" s="20"/>
      <c r="B14" s="22"/>
      <c r="C14" s="20"/>
      <c r="D14" s="21"/>
      <c r="E14" s="22"/>
      <c r="F14" s="16" t="s">
        <v>19</v>
      </c>
      <c r="G14" s="17"/>
      <c r="H14" s="10">
        <v>320</v>
      </c>
      <c r="I14" s="11"/>
      <c r="J14" s="10"/>
      <c r="K14" s="11"/>
    </row>
    <row r="15" spans="1:11" x14ac:dyDescent="0.25">
      <c r="A15" s="20"/>
      <c r="B15" s="22"/>
      <c r="C15" s="20"/>
      <c r="D15" s="21"/>
      <c r="E15" s="22"/>
      <c r="F15" s="16" t="s">
        <v>20</v>
      </c>
      <c r="G15" s="17"/>
      <c r="H15" s="10">
        <v>1974.26</v>
      </c>
      <c r="I15" s="11"/>
      <c r="J15" s="10"/>
      <c r="K15" s="11"/>
    </row>
    <row r="16" spans="1:11" x14ac:dyDescent="0.25">
      <c r="A16" s="6"/>
      <c r="B16" s="5"/>
      <c r="C16" s="6"/>
      <c r="D16" s="4"/>
      <c r="E16" s="5"/>
      <c r="F16" s="14" t="s">
        <v>21</v>
      </c>
      <c r="G16" s="15"/>
      <c r="H16" s="7">
        <v>0</v>
      </c>
      <c r="I16" s="8"/>
      <c r="J16" s="7"/>
      <c r="K16" s="8"/>
    </row>
    <row r="17" spans="1:11" x14ac:dyDescent="0.25">
      <c r="A17" s="6" t="s">
        <v>24</v>
      </c>
      <c r="B17" s="5"/>
      <c r="C17" s="3">
        <f>SUM(C3:C16)</f>
        <v>221379.74</v>
      </c>
      <c r="D17" s="4"/>
      <c r="E17" s="5"/>
      <c r="F17" s="6" t="s">
        <v>25</v>
      </c>
      <c r="G17" s="5"/>
      <c r="H17" s="7">
        <f>SUM(H3:H16)-H8-H9</f>
        <v>306102.89000000019</v>
      </c>
      <c r="I17" s="8"/>
      <c r="J17" s="7">
        <f>C17-H17</f>
        <v>-84723.150000000198</v>
      </c>
      <c r="K17" s="9"/>
    </row>
  </sheetData>
  <mergeCells count="79">
    <mergeCell ref="F2:G2"/>
    <mergeCell ref="A1:K1"/>
    <mergeCell ref="A3:B3"/>
    <mergeCell ref="A7:B7"/>
    <mergeCell ref="C7:E7"/>
    <mergeCell ref="F7:G7"/>
    <mergeCell ref="H7:I7"/>
    <mergeCell ref="J7:K7"/>
    <mergeCell ref="C5:E5"/>
    <mergeCell ref="C6:E6"/>
    <mergeCell ref="J3:K3"/>
    <mergeCell ref="J4:K4"/>
    <mergeCell ref="J5:K5"/>
    <mergeCell ref="J6:K6"/>
    <mergeCell ref="A2:B2"/>
    <mergeCell ref="C2:E2"/>
    <mergeCell ref="A5:B5"/>
    <mergeCell ref="A6:B6"/>
    <mergeCell ref="A8:B8"/>
    <mergeCell ref="A9:B9"/>
    <mergeCell ref="A10:B10"/>
    <mergeCell ref="C3:E3"/>
    <mergeCell ref="F3:G3"/>
    <mergeCell ref="H3:I3"/>
    <mergeCell ref="A4:B4"/>
    <mergeCell ref="C4:E4"/>
    <mergeCell ref="C9:E9"/>
    <mergeCell ref="C8:E8"/>
    <mergeCell ref="A13:B13"/>
    <mergeCell ref="A14:B14"/>
    <mergeCell ref="A15:B15"/>
    <mergeCell ref="A11:B11"/>
    <mergeCell ref="A16:B16"/>
    <mergeCell ref="C15:E15"/>
    <mergeCell ref="C13:E13"/>
    <mergeCell ref="C14:E14"/>
    <mergeCell ref="A12:B12"/>
    <mergeCell ref="A17:B17"/>
    <mergeCell ref="C16:E16"/>
    <mergeCell ref="F4:G4"/>
    <mergeCell ref="F5:G5"/>
    <mergeCell ref="F6:G6"/>
    <mergeCell ref="F8:G8"/>
    <mergeCell ref="F9:G9"/>
    <mergeCell ref="F10:G10"/>
    <mergeCell ref="F11:G11"/>
    <mergeCell ref="F12:G12"/>
    <mergeCell ref="F13:G13"/>
    <mergeCell ref="C10:E10"/>
    <mergeCell ref="C11:E11"/>
    <mergeCell ref="C12:E12"/>
    <mergeCell ref="F14:G14"/>
    <mergeCell ref="F15:G15"/>
    <mergeCell ref="H12:I12"/>
    <mergeCell ref="H13:I13"/>
    <mergeCell ref="H14:I14"/>
    <mergeCell ref="H15:I15"/>
    <mergeCell ref="H16:I16"/>
    <mergeCell ref="H4:I4"/>
    <mergeCell ref="H5:I5"/>
    <mergeCell ref="H6:I6"/>
    <mergeCell ref="H8:I8"/>
    <mergeCell ref="H9:I9"/>
    <mergeCell ref="C17:E17"/>
    <mergeCell ref="F17:G17"/>
    <mergeCell ref="H17:I17"/>
    <mergeCell ref="J17:K17"/>
    <mergeCell ref="J8:K8"/>
    <mergeCell ref="J9:K9"/>
    <mergeCell ref="J16:K16"/>
    <mergeCell ref="J10:K10"/>
    <mergeCell ref="J11:K11"/>
    <mergeCell ref="J12:K12"/>
    <mergeCell ref="J13:K13"/>
    <mergeCell ref="J14:K14"/>
    <mergeCell ref="J15:K15"/>
    <mergeCell ref="F16:G16"/>
    <mergeCell ref="H10:I10"/>
    <mergeCell ref="H11:I11"/>
  </mergeCells>
  <pageMargins left="0.511811024" right="0.511811024" top="0.78740157499999996" bottom="0.78740157499999996" header="0.31496062000000002" footer="0.31496062000000002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Patrimonio</dc:creator>
  <cp:lastModifiedBy>Patrimonio</cp:lastModifiedBy>
  <cp:lastPrinted>2018-07-02T19:11:02Z</cp:lastPrinted>
  <dcterms:created xsi:type="dcterms:W3CDTF">2018-07-02T16:59:30Z</dcterms:created>
  <dcterms:modified xsi:type="dcterms:W3CDTF">2018-11-28T12:29:53Z</dcterms:modified>
</cp:coreProperties>
</file>